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Programática\"/>
    </mc:Choice>
  </mc:AlternateContent>
  <bookViews>
    <workbookView xWindow="-120" yWindow="-120" windowWidth="20730" windowHeight="1104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3" i="1"/>
  <c r="G32" i="1"/>
  <c r="G30" i="1"/>
  <c r="G29" i="1"/>
  <c r="G28" i="1"/>
  <c r="G27" i="1"/>
  <c r="G25" i="1"/>
  <c r="G24" i="1"/>
  <c r="G22" i="1"/>
  <c r="G21" i="1"/>
  <c r="G20" i="1"/>
  <c r="G12" i="1"/>
  <c r="G13" i="1"/>
  <c r="G14" i="1"/>
  <c r="G15" i="1"/>
  <c r="G16" i="1"/>
  <c r="G17" i="1"/>
  <c r="G18" i="1"/>
  <c r="G11" i="1"/>
  <c r="G9" i="1"/>
  <c r="G8" i="1"/>
  <c r="C31" i="1"/>
  <c r="D31" i="1"/>
  <c r="E31" i="1"/>
  <c r="F31" i="1"/>
  <c r="G31" i="1"/>
  <c r="B31" i="1"/>
  <c r="C23" i="1"/>
  <c r="D23" i="1"/>
  <c r="D6" i="1" s="1"/>
  <c r="D37" i="1" s="1"/>
  <c r="E23" i="1"/>
  <c r="F23" i="1"/>
  <c r="G23" i="1"/>
  <c r="B23" i="1"/>
  <c r="C19" i="1"/>
  <c r="D19" i="1"/>
  <c r="E19" i="1"/>
  <c r="F19" i="1"/>
  <c r="B19" i="1"/>
  <c r="C10" i="1"/>
  <c r="D10" i="1"/>
  <c r="E10" i="1"/>
  <c r="F10" i="1"/>
  <c r="B10" i="1"/>
  <c r="F6" i="1" l="1"/>
  <c r="F37" i="1" s="1"/>
  <c r="G19" i="1"/>
  <c r="E6" i="1"/>
  <c r="E37" i="1" s="1"/>
  <c r="C6" i="1"/>
  <c r="C37" i="1" s="1"/>
  <c r="G10" i="1"/>
  <c r="G6" i="1" s="1"/>
  <c r="G37" i="1" s="1"/>
  <c r="B6" i="1"/>
  <c r="B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<sst xmlns="http://schemas.openxmlformats.org/spreadsheetml/2006/main" count="46" uniqueCount="46">
  <si>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</si>
  <si>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</si>
  <si>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</si>
  <si>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</si>
  <si>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</si>
  <si>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</si>
  <si>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</si>
  <si>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</si>
  <si>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</si>
  <si>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</si>
  <si>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</si>
  <si>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</si>
  <si>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</si>
  <si>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</si>
  <si>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</si>
  <si>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</si>
  <si>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</si>
  <si>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</si>
  <si>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</si>
  <si>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</si>
  <si>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</si>
  <si>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</si>
  <si>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</si>
  <si>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</si>
  <si>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</si>
  <si>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</si>
  <si>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</si>
  <si>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</si>
  <si>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</si>
  <si>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</si>
  <si>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</si>
  <si>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</si>
  <si>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</si>
  <si>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</si>
  <si>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</si>
  <si>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</si>
  <si>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</si>
  <si>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</si>
  <si>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</si>
  <si>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</si>
  <si>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</si>
  <si>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</si>
  <si>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</si>
  <si>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</si>
  <si>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RODRÍGEZ FLORES</t>
  </si>
  <si>
    <t>Municipio León, Guanajuato
Gasto por Categoría Programática
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</si>
</sst>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view="pageBreakPreview" zoomScaleNormal="100" zoomScaleSheetLayoutView="100" workbookViewId="0">
      <selection activeCell="J8" sqref="J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5" t="s">
        <v>45</v>
      </c>
      <c r="B1" s="36"/>
      <c r="C1" s="36"/>
      <c r="D1" s="36"/>
      <c r="E1" s="36"/>
      <c r="F1" s="36"/>
      <c r="G1" s="37"/>
    </row>
    <row r="2" spans="1:7" ht="14.45" customHeight="1" x14ac:dyDescent="0.2">
      <c r="A2" s="21"/>
      <c r="B2" s="32" t="s">
        <v>0</v>
      </c>
      <c r="C2" s="33"/>
      <c r="D2" s="33"/>
      <c r="E2" s="33"/>
      <c r="F2" s="34"/>
      <c r="G2" s="30" t="s">
        <v>7</v>
      </c>
    </row>
    <row r="3" spans="1:7" ht="22.5" x14ac:dyDescent="0.2">
      <c r="A3" s="22" t="s">
        <v>1</v>
      </c>
      <c r="B3" s="7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31"/>
    </row>
    <row r="4" spans="1:7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4"/>
      <c r="B5" s="6"/>
      <c r="C5" s="6"/>
      <c r="D5" s="6"/>
      <c r="E5" s="6"/>
      <c r="F5" s="6"/>
      <c r="G5" s="6"/>
    </row>
    <row r="6" spans="1:7" x14ac:dyDescent="0.2">
      <c r="A6" s="25" t="s">
        <v>10</v>
      </c>
      <c r="B6" s="9">
        <f>B7+B10+B19+B23+B26+B31</f>
        <v>6424292580.8499994</v>
      </c>
      <c r="C6" s="9">
        <f t="shared" ref="C6:G6" si="0">C7+C10+C19+C23+C26+C31</f>
        <v>1536403673.1700003</v>
      </c>
      <c r="D6" s="9">
        <f t="shared" si="0"/>
        <v>7960696254.0199986</v>
      </c>
      <c r="E6" s="9">
        <f t="shared" si="0"/>
        <v>2781658096.710001</v>
      </c>
      <c r="F6" s="9">
        <f t="shared" si="0"/>
        <v>2650647730.9400005</v>
      </c>
      <c r="G6" s="9">
        <f t="shared" si="0"/>
        <v>5179038157.3099995</v>
      </c>
    </row>
    <row r="7" spans="1:7" x14ac:dyDescent="0.2">
      <c r="A7" s="26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27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7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>D9-E9</f>
        <v>0</v>
      </c>
    </row>
    <row r="10" spans="1:7" x14ac:dyDescent="0.2">
      <c r="A10" s="26" t="s">
        <v>14</v>
      </c>
      <c r="B10" s="10">
        <f>SUM(B11:B18)</f>
        <v>4567569187.5099993</v>
      </c>
      <c r="C10" s="10">
        <f t="shared" ref="C10:G10" si="1">SUM(C11:C18)</f>
        <v>1462674261.5500004</v>
      </c>
      <c r="D10" s="10">
        <f t="shared" si="1"/>
        <v>6030243449.0599985</v>
      </c>
      <c r="E10" s="10">
        <f t="shared" si="1"/>
        <v>2101579831.470001</v>
      </c>
      <c r="F10" s="10">
        <f t="shared" si="1"/>
        <v>1994608091.9800005</v>
      </c>
      <c r="G10" s="10">
        <f t="shared" si="1"/>
        <v>3928663617.5899982</v>
      </c>
    </row>
    <row r="11" spans="1:7" x14ac:dyDescent="0.2">
      <c r="A11" s="27" t="s">
        <v>15</v>
      </c>
      <c r="B11" s="11">
        <v>3247541879.5200005</v>
      </c>
      <c r="C11" s="11">
        <v>341103935.88</v>
      </c>
      <c r="D11" s="11">
        <v>3588645815.3999996</v>
      </c>
      <c r="E11" s="11">
        <v>1434850417.2700012</v>
      </c>
      <c r="F11" s="11">
        <v>1354258026.9100006</v>
      </c>
      <c r="G11" s="11">
        <f>D11-E11</f>
        <v>2153795398.1299982</v>
      </c>
    </row>
    <row r="12" spans="1:7" x14ac:dyDescent="0.2">
      <c r="A12" s="27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ref="G12:G32" si="2">D12-E12</f>
        <v>0</v>
      </c>
    </row>
    <row r="13" spans="1:7" x14ac:dyDescent="0.2">
      <c r="A13" s="27" t="s">
        <v>17</v>
      </c>
      <c r="B13" s="11">
        <v>302003296.58999979</v>
      </c>
      <c r="C13" s="11">
        <v>18241340.5</v>
      </c>
      <c r="D13" s="11">
        <v>320244637.08999985</v>
      </c>
      <c r="E13" s="11">
        <v>130431732.24000005</v>
      </c>
      <c r="F13" s="11">
        <v>125131332.70000005</v>
      </c>
      <c r="G13" s="11">
        <f t="shared" si="2"/>
        <v>189812904.84999979</v>
      </c>
    </row>
    <row r="14" spans="1:7" x14ac:dyDescent="0.2">
      <c r="A14" s="27" t="s">
        <v>18</v>
      </c>
      <c r="B14" s="11">
        <v>197944782.93000004</v>
      </c>
      <c r="C14" s="11">
        <v>-43869441.710000016</v>
      </c>
      <c r="D14" s="11">
        <v>154075341.21999997</v>
      </c>
      <c r="E14" s="11">
        <v>68669982.540000007</v>
      </c>
      <c r="F14" s="11">
        <v>67612287.190000027</v>
      </c>
      <c r="G14" s="11">
        <f t="shared" si="2"/>
        <v>85405358.679999962</v>
      </c>
    </row>
    <row r="15" spans="1:7" x14ac:dyDescent="0.2">
      <c r="A15" s="27" t="s">
        <v>19</v>
      </c>
      <c r="B15" s="11">
        <v>19783638.240000006</v>
      </c>
      <c r="C15" s="11">
        <v>933008.11999999988</v>
      </c>
      <c r="D15" s="11">
        <v>20716646.359999999</v>
      </c>
      <c r="E15" s="11">
        <v>7890238.2700000005</v>
      </c>
      <c r="F15" s="11">
        <v>7604832.9799999986</v>
      </c>
      <c r="G15" s="11">
        <f t="shared" si="2"/>
        <v>12826408.09</v>
      </c>
    </row>
    <row r="16" spans="1:7" x14ac:dyDescent="0.2">
      <c r="A16" s="27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 x14ac:dyDescent="0.2">
      <c r="A17" s="27" t="s">
        <v>21</v>
      </c>
      <c r="B17" s="11">
        <v>149540157.23999998</v>
      </c>
      <c r="C17" s="11">
        <v>10803254.669999998</v>
      </c>
      <c r="D17" s="11">
        <v>160343411.91</v>
      </c>
      <c r="E17" s="11">
        <v>61723827.840000018</v>
      </c>
      <c r="F17" s="11">
        <v>59111799.760000028</v>
      </c>
      <c r="G17" s="11">
        <f t="shared" si="2"/>
        <v>98619584.069999978</v>
      </c>
    </row>
    <row r="18" spans="1:7" x14ac:dyDescent="0.2">
      <c r="A18" s="27" t="s">
        <v>22</v>
      </c>
      <c r="B18" s="11">
        <v>650755432.99000001</v>
      </c>
      <c r="C18" s="11">
        <v>1135462164.0900004</v>
      </c>
      <c r="D18" s="11">
        <v>1786217597.0799997</v>
      </c>
      <c r="E18" s="11">
        <v>398013633.30999994</v>
      </c>
      <c r="F18" s="11">
        <v>380889812.43999994</v>
      </c>
      <c r="G18" s="11">
        <f t="shared" si="2"/>
        <v>1388203963.7699997</v>
      </c>
    </row>
    <row r="19" spans="1:7" x14ac:dyDescent="0.2">
      <c r="A19" s="26" t="s">
        <v>23</v>
      </c>
      <c r="B19" s="10">
        <f>SUM(B20:B22)</f>
        <v>1126180300</v>
      </c>
      <c r="C19" s="10">
        <f t="shared" ref="C19:G19" si="3">SUM(C20:C22)</f>
        <v>30520524.039999999</v>
      </c>
      <c r="D19" s="10">
        <f t="shared" si="3"/>
        <v>1156700824.0400004</v>
      </c>
      <c r="E19" s="10">
        <f t="shared" si="3"/>
        <v>409195758.41999996</v>
      </c>
      <c r="F19" s="10">
        <f t="shared" si="3"/>
        <v>394202282.53999996</v>
      </c>
      <c r="G19" s="10">
        <f t="shared" si="3"/>
        <v>747505065.62000048</v>
      </c>
    </row>
    <row r="20" spans="1:7" x14ac:dyDescent="0.2">
      <c r="A20" s="27" t="s">
        <v>24</v>
      </c>
      <c r="B20" s="11">
        <v>570455175.02999997</v>
      </c>
      <c r="C20" s="11">
        <v>-6302715.3999999966</v>
      </c>
      <c r="D20" s="11">
        <v>564152459.63</v>
      </c>
      <c r="E20" s="11">
        <v>196775759.32000005</v>
      </c>
      <c r="F20" s="11">
        <v>187571350.81</v>
      </c>
      <c r="G20" s="11">
        <f t="shared" si="2"/>
        <v>367376700.30999994</v>
      </c>
    </row>
    <row r="21" spans="1:7" x14ac:dyDescent="0.2">
      <c r="A21" s="27" t="s">
        <v>25</v>
      </c>
      <c r="B21" s="11">
        <v>555725124.97000003</v>
      </c>
      <c r="C21" s="11">
        <v>36823239.439999998</v>
      </c>
      <c r="D21" s="11">
        <v>592548364.41000044</v>
      </c>
      <c r="E21" s="11">
        <v>212419999.09999987</v>
      </c>
      <c r="F21" s="11">
        <v>206630931.72999996</v>
      </c>
      <c r="G21" s="11">
        <f t="shared" si="2"/>
        <v>380128365.31000054</v>
      </c>
    </row>
    <row r="22" spans="1:7" x14ac:dyDescent="0.2">
      <c r="A22" s="27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2"/>
        <v>0</v>
      </c>
    </row>
    <row r="23" spans="1:7" x14ac:dyDescent="0.2">
      <c r="A23" s="26" t="s">
        <v>27</v>
      </c>
      <c r="B23" s="10">
        <f>SUM(B24:B25)</f>
        <v>160439554.18000001</v>
      </c>
      <c r="C23" s="10">
        <f t="shared" ref="C23:G23" si="4">SUM(C24:C25)</f>
        <v>7903705.75</v>
      </c>
      <c r="D23" s="10">
        <f t="shared" si="4"/>
        <v>168343259.93000001</v>
      </c>
      <c r="E23" s="10">
        <f t="shared" si="4"/>
        <v>82834375.849999994</v>
      </c>
      <c r="F23" s="10">
        <f t="shared" si="4"/>
        <v>74589781.86999999</v>
      </c>
      <c r="G23" s="10">
        <f t="shared" si="4"/>
        <v>85508884.080000013</v>
      </c>
    </row>
    <row r="24" spans="1:7" x14ac:dyDescent="0.2">
      <c r="A24" s="27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2"/>
        <v>0</v>
      </c>
    </row>
    <row r="25" spans="1:7" x14ac:dyDescent="0.2">
      <c r="A25" s="27" t="s">
        <v>29</v>
      </c>
      <c r="B25" s="11">
        <v>160439554.18000001</v>
      </c>
      <c r="C25" s="11">
        <v>7903705.75</v>
      </c>
      <c r="D25" s="11">
        <v>168343259.93000001</v>
      </c>
      <c r="E25" s="11">
        <v>82834375.849999994</v>
      </c>
      <c r="F25" s="11">
        <v>74589781.86999999</v>
      </c>
      <c r="G25" s="11">
        <f t="shared" si="2"/>
        <v>85508884.080000013</v>
      </c>
    </row>
    <row r="26" spans="1:7" x14ac:dyDescent="0.2">
      <c r="A26" s="26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7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2"/>
        <v>0</v>
      </c>
    </row>
    <row r="28" spans="1:7" x14ac:dyDescent="0.2">
      <c r="A28" s="27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2"/>
        <v>0</v>
      </c>
    </row>
    <row r="29" spans="1:7" x14ac:dyDescent="0.2">
      <c r="A29" s="27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2"/>
        <v>0</v>
      </c>
    </row>
    <row r="30" spans="1:7" x14ac:dyDescent="0.2">
      <c r="A30" s="27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2"/>
        <v>0</v>
      </c>
    </row>
    <row r="31" spans="1:7" x14ac:dyDescent="0.2">
      <c r="A31" s="26" t="s">
        <v>35</v>
      </c>
      <c r="B31" s="10">
        <f>B32</f>
        <v>570103539.16000009</v>
      </c>
      <c r="C31" s="10">
        <f t="shared" ref="C31:G31" si="5">C32</f>
        <v>35305181.829999998</v>
      </c>
      <c r="D31" s="10">
        <f t="shared" si="5"/>
        <v>605408720.99000013</v>
      </c>
      <c r="E31" s="10">
        <f t="shared" si="5"/>
        <v>188048130.97000003</v>
      </c>
      <c r="F31" s="10">
        <f t="shared" si="5"/>
        <v>187247574.55000001</v>
      </c>
      <c r="G31" s="10">
        <f t="shared" si="5"/>
        <v>417360590.0200001</v>
      </c>
    </row>
    <row r="32" spans="1:7" x14ac:dyDescent="0.2">
      <c r="A32" s="27" t="s">
        <v>36</v>
      </c>
      <c r="B32" s="11">
        <v>570103539.16000009</v>
      </c>
      <c r="C32" s="11">
        <v>35305181.829999998</v>
      </c>
      <c r="D32" s="11">
        <v>605408720.99000013</v>
      </c>
      <c r="E32" s="11">
        <v>188048130.97000003</v>
      </c>
      <c r="F32" s="11">
        <v>187247574.55000001</v>
      </c>
      <c r="G32" s="11">
        <f t="shared" si="2"/>
        <v>417360590.0200001</v>
      </c>
    </row>
    <row r="33" spans="1:7" x14ac:dyDescent="0.2">
      <c r="A33" s="5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>D33-E33</f>
        <v>0</v>
      </c>
    </row>
    <row r="34" spans="1:7" x14ac:dyDescent="0.2">
      <c r="A34" s="5" t="s">
        <v>38</v>
      </c>
      <c r="B34" s="10">
        <v>149204103.88</v>
      </c>
      <c r="C34" s="10">
        <v>12611339.99</v>
      </c>
      <c r="D34" s="10">
        <v>161815443.87</v>
      </c>
      <c r="E34" s="10">
        <v>75269185.659999996</v>
      </c>
      <c r="F34" s="10">
        <v>75269185.659999996</v>
      </c>
      <c r="G34" s="10">
        <f t="shared" ref="G34:G35" si="6">D34-E34</f>
        <v>86546258.210000008</v>
      </c>
    </row>
    <row r="35" spans="1:7" x14ac:dyDescent="0.2">
      <c r="A35" s="5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6"/>
        <v>0</v>
      </c>
    </row>
    <row r="36" spans="1:7" x14ac:dyDescent="0.2">
      <c r="A36" s="28"/>
      <c r="B36" s="12"/>
      <c r="C36" s="12"/>
      <c r="D36" s="12"/>
      <c r="E36" s="12"/>
      <c r="F36" s="12"/>
      <c r="G36" s="12"/>
    </row>
    <row r="37" spans="1:7" x14ac:dyDescent="0.2">
      <c r="A37" s="29" t="s">
        <v>40</v>
      </c>
      <c r="B37" s="13">
        <f>B35+B34+B33+B6</f>
        <v>6573496684.7299995</v>
      </c>
      <c r="C37" s="13">
        <f t="shared" ref="C37:G37" si="7">C35+C34+C33+C6</f>
        <v>1549015013.1600003</v>
      </c>
      <c r="D37" s="13">
        <f t="shared" si="7"/>
        <v>8122511697.8899984</v>
      </c>
      <c r="E37" s="13">
        <f t="shared" si="7"/>
        <v>2856927282.3700008</v>
      </c>
      <c r="F37" s="13">
        <f t="shared" si="7"/>
        <v>2725916916.6000004</v>
      </c>
      <c r="G37" s="13">
        <f t="shared" si="7"/>
        <v>5265584415.5199995</v>
      </c>
    </row>
    <row r="50" spans="1:5" x14ac:dyDescent="0.2">
      <c r="A50" s="15"/>
    </row>
    <row r="51" spans="1:5" x14ac:dyDescent="0.2">
      <c r="A51" s="16" t="s">
        <v>41</v>
      </c>
      <c r="B51" s="14"/>
      <c r="C51" s="17"/>
      <c r="D51" s="17" t="s">
        <v>42</v>
      </c>
      <c r="E51" s="18"/>
    </row>
    <row r="52" spans="1:5" x14ac:dyDescent="0.2">
      <c r="A52" s="14" t="s">
        <v>43</v>
      </c>
      <c r="B52" s="14"/>
      <c r="C52" s="19"/>
      <c r="D52" s="19" t="s">
        <v>44</v>
      </c>
      <c r="E52" s="20"/>
    </row>
  </sheetData>
  <sheetProtection formatCells="0" formatColumns="0" formatRows="0" autoFilter="0"/>
  <protectedRanges>
    <protectedRange sqref="A38:G65523" name="Rango1"/>
    <protectedRange sqref="B7:G7 B26:G26 A32 A36:G36 B10:G10 B19:G19 B23:G23 A8:G9 A11:G18 A20:G22 A24:G25 A27:G30 B31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B6:G9 B37:G38 B10:F22 B24:F36" unlockedFormula="1"/>
    <ignoredError sqref="B23:F23" formulaRange="1" unlockedFormula="1"/>
    <ignoredError sqref="G24:G36 G10:G22" formula="1" unlockedFormula="1"/>
    <ignoredError sqref="G23" formula="1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2022-04-25T21:17:11Z</cp:lastPrinted>
  <dcterms:created xsi:type="dcterms:W3CDTF">2012-12-11T21:13:37Z</dcterms:created>
  <dcterms:modified xsi:type="dcterms:W3CDTF">2022-07-29T20:41:43Z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